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mie\OneDrive\Desktop\New Ladies Scorecard\"/>
    </mc:Choice>
  </mc:AlternateContent>
  <xr:revisionPtr revIDLastSave="0" documentId="13_ncr:1_{A4C6DC69-5A7F-4D78-92E5-D239A944E1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pdated 29th Nov'04" sheetId="1" r:id="rId1"/>
    <sheet name="Module5" sheetId="16" state="veryHidden" r:id="rId2"/>
  </sheets>
  <definedNames>
    <definedName name="_xlnm.Print_Area" localSheetId="0">'Updated 29th Nov''04'!$A$1:$U$22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C22" i="1"/>
  <c r="Q9" i="1"/>
  <c r="S9" i="1"/>
  <c r="Q10" i="1"/>
  <c r="S10" i="1"/>
  <c r="Q11" i="1"/>
  <c r="S11" i="1"/>
  <c r="Q12" i="1"/>
  <c r="S12" i="1"/>
  <c r="Q13" i="1"/>
  <c r="S13" i="1"/>
  <c r="Q14" i="1"/>
  <c r="S14" i="1"/>
  <c r="Q15" i="1"/>
  <c r="S15" i="1"/>
  <c r="Q16" i="1"/>
  <c r="S16" i="1"/>
  <c r="K9" i="1"/>
  <c r="M9" i="1"/>
  <c r="K10" i="1"/>
  <c r="M10" i="1"/>
  <c r="K11" i="1"/>
  <c r="M11" i="1"/>
  <c r="K12" i="1"/>
  <c r="M12" i="1"/>
  <c r="K13" i="1"/>
  <c r="M13" i="1"/>
  <c r="K14" i="1"/>
  <c r="M14" i="1"/>
  <c r="K15" i="1"/>
  <c r="M15" i="1"/>
  <c r="K16" i="1"/>
  <c r="M16" i="1"/>
  <c r="S8" i="1"/>
  <c r="Q8" i="1"/>
  <c r="O8" i="1" s="1"/>
  <c r="M8" i="1"/>
  <c r="K8" i="1"/>
  <c r="G9" i="1"/>
  <c r="G10" i="1"/>
  <c r="G11" i="1"/>
  <c r="G12" i="1"/>
  <c r="G13" i="1"/>
  <c r="G14" i="1"/>
  <c r="G15" i="1"/>
  <c r="G16" i="1"/>
  <c r="G8" i="1"/>
  <c r="E9" i="1"/>
  <c r="E10" i="1"/>
  <c r="E11" i="1"/>
  <c r="E12" i="1"/>
  <c r="C11" i="1" s="1"/>
  <c r="E13" i="1"/>
  <c r="E14" i="1"/>
  <c r="E15" i="1"/>
  <c r="E16" i="1"/>
  <c r="E8" i="1"/>
  <c r="C8" i="1" l="1"/>
  <c r="O14" i="1"/>
  <c r="O11" i="1"/>
  <c r="I8" i="1"/>
  <c r="I11" i="1"/>
  <c r="I14" i="1"/>
  <c r="C14" i="1"/>
  <c r="J17" i="1" s="1"/>
  <c r="H17" i="1"/>
  <c r="N18" i="1" s="1"/>
  <c r="J18" i="1"/>
  <c r="H18" i="1"/>
  <c r="J19" i="1" l="1"/>
  <c r="H19" i="1"/>
</calcChain>
</file>

<file path=xl/sharedStrings.xml><?xml version="1.0" encoding="utf-8"?>
<sst xmlns="http://schemas.openxmlformats.org/spreadsheetml/2006/main" count="68" uniqueCount="40">
  <si>
    <t>ABERDEEN &amp; DISTRICT BADMINTON LEAGUE</t>
  </si>
  <si>
    <t>DIV.</t>
  </si>
  <si>
    <t>DATE</t>
  </si>
  <si>
    <t>GAMES</t>
  </si>
  <si>
    <t>RUBBERS</t>
  </si>
  <si>
    <t>RECORD HOME</t>
  </si>
  <si>
    <t>VISITING PLAYERS</t>
  </si>
  <si>
    <t>SCORES FIRST</t>
  </si>
  <si>
    <t>HOME PLAYERS</t>
  </si>
  <si>
    <t xml:space="preserve"> </t>
  </si>
  <si>
    <t>WON BY</t>
  </si>
  <si>
    <t>TO</t>
  </si>
  <si>
    <t>POINTS</t>
  </si>
  <si>
    <t>= recognised order of play</t>
  </si>
  <si>
    <t>-</t>
  </si>
  <si>
    <t>The Home Team, their Players and their Points all go in the light blue cells</t>
  </si>
  <si>
    <t>The Visiting Team, their Players and their Points all go in the light orange cells</t>
  </si>
  <si>
    <t>At the top, in the Yellow cells, enter which Division, as well as the Date the match was played</t>
  </si>
  <si>
    <t>Don't touch the white cells - the Spreadsheet fills them in when working out which team won - as well as the Rubbers/Games/Points</t>
  </si>
  <si>
    <t>Men's or Mixed, 1, 2 or 3</t>
  </si>
  <si>
    <t>date</t>
  </si>
  <si>
    <t>visiting player 1</t>
  </si>
  <si>
    <t>visiting player 6</t>
  </si>
  <si>
    <t>visiting player 2</t>
  </si>
  <si>
    <t>visiting player 3</t>
  </si>
  <si>
    <t>visiting player 4</t>
  </si>
  <si>
    <t>visiting player 5</t>
  </si>
  <si>
    <t>home player 1</t>
  </si>
  <si>
    <t>home player 2</t>
  </si>
  <si>
    <t>home player 3</t>
  </si>
  <si>
    <t>home player 4</t>
  </si>
  <si>
    <t>home player 5</t>
  </si>
  <si>
    <t>home player 6</t>
  </si>
  <si>
    <t>Signatures:</t>
  </si>
  <si>
    <t>Revision: 2023-07:6v6</t>
  </si>
  <si>
    <t>Vs.</t>
  </si>
  <si>
    <t>HOME</t>
  </si>
  <si>
    <t xml:space="preserve">AWAY   </t>
  </si>
  <si>
    <t>Home</t>
  </si>
  <si>
    <t>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</si>
</sst>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sz val="14"/>
      <name val="Arial"/>
      <family val="2"/>
    </font>
    <font>
      <sz val="10"/>
      <color rgb="FFFF0000"/>
      <name val="Times New Roman"/>
      <family val="1"/>
    </font>
    <font>
      <b/>
      <sz val="10"/>
      <color theme="0"/>
      <name val="Arial"/>
      <family val="2"/>
    </font>
    <font>
      <b/>
      <sz val="18"/>
      <name val="Arial"/>
      <family val="2"/>
    </font>
    <font>
      <b/>
      <sz val="10"/>
      <color indexed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0" borderId="0" xfId="0" applyFont="1"/>
    <xf numFmtId="0" fontId="2" fillId="4" borderId="0" xfId="0" applyFont="1" applyFill="1"/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Continuous" vertical="center"/>
    </xf>
    <xf numFmtId="0" fontId="5" fillId="3" borderId="6" xfId="0" applyFont="1" applyFill="1" applyBorder="1" applyAlignment="1">
      <alignment horizontal="centerContinuous" vertical="center"/>
    </xf>
    <xf numFmtId="0" fontId="5" fillId="3" borderId="3" xfId="0" applyFont="1" applyFill="1" applyBorder="1" applyAlignment="1">
      <alignment horizontal="centerContinuous" vertical="center"/>
    </xf>
    <xf numFmtId="0" fontId="10" fillId="5" borderId="2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2" fillId="7" borderId="11" xfId="0" quotePrefix="1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2" fillId="9" borderId="0" xfId="0" applyFont="1" applyFill="1"/>
    <xf numFmtId="0" fontId="5" fillId="6" borderId="0" xfId="0" applyFont="1" applyFill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8" fillId="10" borderId="0" xfId="0" applyFont="1" applyFill="1"/>
    <xf numFmtId="0" fontId="3" fillId="10" borderId="0" xfId="0" applyFont="1" applyFill="1"/>
    <xf numFmtId="0" fontId="9" fillId="0" borderId="0" xfId="0" applyFont="1"/>
    <xf numFmtId="0" fontId="0" fillId="2" borderId="0" xfId="0" applyFill="1" applyAlignment="1">
      <alignment horizontal="right" vertical="top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Continuous" vertical="center"/>
    </xf>
    <xf numFmtId="0" fontId="2" fillId="3" borderId="6" xfId="0" applyFont="1" applyFill="1" applyBorder="1" applyAlignment="1">
      <alignment horizontal="centerContinuous" vertical="center"/>
    </xf>
    <xf numFmtId="0" fontId="2" fillId="3" borderId="16" xfId="0" applyFont="1" applyFill="1" applyBorder="1" applyAlignment="1">
      <alignment horizontal="centerContinuous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Continuous" vertical="center"/>
    </xf>
    <xf numFmtId="0" fontId="5" fillId="3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2" fillId="7" borderId="3" xfId="0" quotePrefix="1" applyFont="1" applyFill="1" applyBorder="1" applyAlignment="1">
      <alignment horizontal="center" vertical="center"/>
    </xf>
    <xf numFmtId="0" fontId="2" fillId="7" borderId="0" xfId="0" quotePrefix="1" applyFont="1" applyFill="1" applyAlignment="1">
      <alignment horizontal="center" vertical="center"/>
    </xf>
    <xf numFmtId="0" fontId="0" fillId="13" borderId="11" xfId="0" applyFill="1" applyBorder="1"/>
    <xf numFmtId="0" fontId="0" fillId="13" borderId="0" xfId="0" applyFill="1"/>
    <xf numFmtId="0" fontId="1" fillId="13" borderId="0" xfId="0" applyFont="1" applyFill="1" applyAlignment="1">
      <alignment vertical="top"/>
    </xf>
    <xf numFmtId="0" fontId="0" fillId="13" borderId="0" xfId="0" applyFill="1" applyAlignment="1">
      <alignment vertical="top"/>
    </xf>
    <xf numFmtId="0" fontId="1" fillId="13" borderId="0" xfId="0" applyFont="1" applyFill="1" applyAlignment="1">
      <alignment horizontal="left" vertical="top"/>
    </xf>
    <xf numFmtId="0" fontId="1" fillId="13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0" fillId="13" borderId="0" xfId="0" applyFill="1" applyAlignment="1">
      <alignment horizontal="right" vertical="center"/>
    </xf>
    <xf numFmtId="0" fontId="2" fillId="7" borderId="7" xfId="0" applyFont="1" applyFill="1" applyBorder="1"/>
    <xf numFmtId="0" fontId="2" fillId="7" borderId="0" xfId="0" applyFont="1" applyFill="1"/>
    <xf numFmtId="0" fontId="13" fillId="6" borderId="9" xfId="0" applyFont="1" applyFill="1" applyBorder="1" applyAlignment="1">
      <alignment horizontal="left" vertical="center"/>
    </xf>
    <xf numFmtId="0" fontId="13" fillId="6" borderId="10" xfId="0" applyFont="1" applyFill="1" applyBorder="1" applyAlignment="1">
      <alignment horizontal="left" vertical="center"/>
    </xf>
    <xf numFmtId="0" fontId="13" fillId="6" borderId="16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2" fillId="7" borderId="2" xfId="0" applyFont="1" applyFill="1" applyBorder="1"/>
    <xf numFmtId="0" fontId="3" fillId="14" borderId="14" xfId="0" applyFont="1" applyFill="1" applyBorder="1"/>
    <xf numFmtId="0" fontId="3" fillId="14" borderId="10" xfId="0" applyFont="1" applyFill="1" applyBorder="1"/>
    <xf numFmtId="0" fontId="3" fillId="14" borderId="11" xfId="0" applyFont="1" applyFill="1" applyBorder="1"/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5" fillId="14" borderId="14" xfId="0" applyFont="1" applyFill="1" applyBorder="1" applyAlignment="1">
      <alignment horizontal="center"/>
    </xf>
    <xf numFmtId="0" fontId="0" fillId="14" borderId="12" xfId="0" applyFill="1" applyBorder="1" applyAlignment="1">
      <alignment horizontal="right" vertical="top"/>
    </xf>
    <xf numFmtId="0" fontId="11" fillId="11" borderId="1" xfId="0" applyFont="1" applyFill="1" applyBorder="1" applyAlignment="1">
      <alignment horizontal="center" vertical="center"/>
    </xf>
    <xf numFmtId="0" fontId="11" fillId="11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1" fillId="11" borderId="4" xfId="0" applyFont="1" applyFill="1" applyBorder="1" applyAlignment="1">
      <alignment horizontal="center" vertical="center"/>
    </xf>
    <xf numFmtId="0" fontId="11" fillId="11" borderId="12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14" fontId="6" fillId="12" borderId="5" xfId="0" applyNumberFormat="1" applyFont="1" applyFill="1" applyBorder="1" applyAlignment="1">
      <alignment horizontal="center" vertical="center"/>
    </xf>
    <xf numFmtId="14" fontId="6" fillId="12" borderId="6" xfId="0" applyNumberFormat="1" applyFont="1" applyFill="1" applyBorder="1" applyAlignment="1">
      <alignment horizontal="center" vertical="center"/>
    </xf>
    <xf numFmtId="14" fontId="6" fillId="12" borderId="16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0C0C0"/>
      <color rgb="FFB2B2B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tabSelected="1" topLeftCell="A3" zoomScaleNormal="100" workbookViewId="0">
      <selection activeCell="P22" sqref="P22"/>
    </sheetView>
  </sheetViews>
  <sheetFormatPr defaultColWidth="9.140625" defaultRowHeight="12.75" x14ac:dyDescent="0.2"/>
  <cols>
    <col min="1" max="1" width="3.5703125" style="3" customWidth="1"/>
    <col min="2" max="2" width="30" style="3" customWidth="1"/>
    <col min="3" max="3" width="5.7109375" style="3" customWidth="1"/>
    <col min="4" max="4" width="11.5703125" style="3" bestFit="1" customWidth="1"/>
    <col min="5" max="5" width="2.7109375" style="3" hidden="1" customWidth="1"/>
    <col min="6" max="6" width="2.7109375" style="3" customWidth="1"/>
    <col min="7" max="7" width="2.7109375" style="3" hidden="1" customWidth="1"/>
    <col min="8" max="8" width="14.42578125" style="3" bestFit="1" customWidth="1"/>
    <col min="9" max="9" width="5.7109375" style="3" customWidth="1"/>
    <col min="10" max="10" width="14.42578125" style="3" bestFit="1" customWidth="1"/>
    <col min="11" max="11" width="2.7109375" style="3" hidden="1" customWidth="1"/>
    <col min="12" max="12" width="2.7109375" style="3" customWidth="1"/>
    <col min="13" max="13" width="2.7109375" style="3" hidden="1" customWidth="1"/>
    <col min="14" max="14" width="11.5703125" style="3" bestFit="1" customWidth="1"/>
    <col min="15" max="15" width="5.7109375" style="3" customWidth="1"/>
    <col min="16" max="16" width="11.5703125" style="3" bestFit="1" customWidth="1"/>
    <col min="17" max="17" width="2.7109375" style="3" hidden="1" customWidth="1"/>
    <col min="18" max="18" width="2.7109375" style="3" customWidth="1"/>
    <col min="19" max="19" width="2.7109375" style="3" hidden="1" customWidth="1"/>
    <col min="20" max="20" width="9.28515625" style="3" bestFit="1" customWidth="1"/>
    <col min="21" max="21" width="3.5703125" style="3" customWidth="1"/>
    <col min="22" max="16384" width="9.140625" style="3"/>
  </cols>
  <sheetData>
    <row r="1" spans="1:21" ht="22.5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ht="21" thickBot="1" x14ac:dyDescent="0.25">
      <c r="A2" s="1"/>
      <c r="B2" s="40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41"/>
      <c r="Q2" s="41"/>
      <c r="R2" s="41"/>
      <c r="S2" s="41"/>
      <c r="T2" s="42"/>
      <c r="U2" s="2"/>
    </row>
    <row r="3" spans="1:21" ht="24.95" customHeight="1" thickBot="1" x14ac:dyDescent="0.25">
      <c r="A3" s="1"/>
      <c r="B3" s="16" t="s">
        <v>38</v>
      </c>
      <c r="C3" s="5" t="s">
        <v>35</v>
      </c>
      <c r="D3" s="89" t="s">
        <v>39</v>
      </c>
      <c r="E3" s="90"/>
      <c r="F3" s="90"/>
      <c r="G3" s="90"/>
      <c r="H3" s="90"/>
      <c r="I3" s="5" t="s">
        <v>1</v>
      </c>
      <c r="J3" s="91" t="s">
        <v>19</v>
      </c>
      <c r="K3" s="92"/>
      <c r="L3" s="92"/>
      <c r="M3" s="92"/>
      <c r="N3" s="93"/>
      <c r="O3" s="5" t="s">
        <v>2</v>
      </c>
      <c r="P3" s="94" t="s">
        <v>20</v>
      </c>
      <c r="Q3" s="95"/>
      <c r="R3" s="95"/>
      <c r="S3" s="95"/>
      <c r="T3" s="96"/>
      <c r="U3" s="2"/>
    </row>
    <row r="4" spans="1:21" ht="13.5" thickBot="1" x14ac:dyDescent="0.25">
      <c r="A4" s="1"/>
      <c r="B4" s="43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  <c r="R4" s="8"/>
      <c r="S4" s="8"/>
      <c r="T4" s="44"/>
      <c r="U4" s="2"/>
    </row>
    <row r="5" spans="1:21" x14ac:dyDescent="0.2">
      <c r="A5" s="1"/>
      <c r="B5" s="45" t="s">
        <v>7</v>
      </c>
      <c r="C5" s="103" t="s">
        <v>21</v>
      </c>
      <c r="D5" s="104"/>
      <c r="E5" s="104"/>
      <c r="F5" s="104"/>
      <c r="G5" s="104"/>
      <c r="H5" s="105"/>
      <c r="I5" s="97" t="s">
        <v>24</v>
      </c>
      <c r="J5" s="98"/>
      <c r="K5" s="98"/>
      <c r="L5" s="98"/>
      <c r="M5" s="98"/>
      <c r="N5" s="99"/>
      <c r="O5" s="97" t="s">
        <v>26</v>
      </c>
      <c r="P5" s="98"/>
      <c r="Q5" s="98"/>
      <c r="R5" s="98"/>
      <c r="S5" s="98"/>
      <c r="T5" s="99"/>
      <c r="U5" s="2"/>
    </row>
    <row r="6" spans="1:21" ht="13.5" thickBot="1" x14ac:dyDescent="0.25">
      <c r="A6" s="1"/>
      <c r="B6" s="45"/>
      <c r="C6" s="103" t="s">
        <v>23</v>
      </c>
      <c r="D6" s="104"/>
      <c r="E6" s="104"/>
      <c r="F6" s="104"/>
      <c r="G6" s="104"/>
      <c r="H6" s="105"/>
      <c r="I6" s="103" t="s">
        <v>25</v>
      </c>
      <c r="J6" s="104"/>
      <c r="K6" s="104"/>
      <c r="L6" s="104"/>
      <c r="M6" s="104"/>
      <c r="N6" s="105"/>
      <c r="O6" s="103" t="s">
        <v>22</v>
      </c>
      <c r="P6" s="104"/>
      <c r="Q6" s="104"/>
      <c r="R6" s="104"/>
      <c r="S6" s="104"/>
      <c r="T6" s="105"/>
      <c r="U6" s="2"/>
    </row>
    <row r="7" spans="1:21" ht="13.5" thickBot="1" x14ac:dyDescent="0.25">
      <c r="A7" s="1"/>
      <c r="B7" s="43" t="s">
        <v>8</v>
      </c>
      <c r="C7" s="100"/>
      <c r="D7" s="101"/>
      <c r="E7" s="101"/>
      <c r="F7" s="101"/>
      <c r="G7" s="101"/>
      <c r="H7" s="102"/>
      <c r="I7" s="100"/>
      <c r="J7" s="101"/>
      <c r="K7" s="101"/>
      <c r="L7" s="101"/>
      <c r="M7" s="101"/>
      <c r="N7" s="102"/>
      <c r="O7" s="100"/>
      <c r="P7" s="101"/>
      <c r="Q7" s="101"/>
      <c r="R7" s="101"/>
      <c r="S7" s="101"/>
      <c r="T7" s="102"/>
      <c r="U7" s="2"/>
    </row>
    <row r="8" spans="1:21" ht="13.5" thickBot="1" x14ac:dyDescent="0.25">
      <c r="A8" s="1"/>
      <c r="B8" s="16" t="s">
        <v>27</v>
      </c>
      <c r="C8" s="59" t="str">
        <f>IF(SUM(E8:E10)=2,$B$3,IF(SUM(G8:G10)=2,$D$3,"-"))</f>
        <v>-</v>
      </c>
      <c r="D8" s="9">
        <v>0</v>
      </c>
      <c r="E8" s="31">
        <f>IF(AND((OR((D8&gt;=H8+2),D8=30)),(D8&gt;=21)),1,0)</f>
        <v>0</v>
      </c>
      <c r="F8" s="47" t="s">
        <v>14</v>
      </c>
      <c r="G8" s="36">
        <f>IF(AND((OR((H8&gt;=D8+2),H8=30)),(H8&gt;=21)),1,0)</f>
        <v>0</v>
      </c>
      <c r="H8" s="10">
        <v>0</v>
      </c>
      <c r="I8" s="59" t="str">
        <f>IF(SUM(K8:K10)=2,$B$3,IF(SUM(M8:M10)=2,$D$3,"-"))</f>
        <v>-</v>
      </c>
      <c r="J8" s="9">
        <v>0</v>
      </c>
      <c r="K8" s="31">
        <f>IF(AND((OR((J8&gt;=N8+2),J8=30)),(J8&gt;=21)),1,0)</f>
        <v>0</v>
      </c>
      <c r="L8" s="47" t="s">
        <v>14</v>
      </c>
      <c r="M8" s="36">
        <f>IF(AND((OR((N8&gt;=J8+2),N8=30)),(N8&gt;=21)),1,0)</f>
        <v>0</v>
      </c>
      <c r="N8" s="10">
        <v>0</v>
      </c>
      <c r="O8" s="60" t="str">
        <f>IF(SUM(Q8:Q10)=2,$B$3,IF(SUM(S8:S10)=2,$D$3,"-"))</f>
        <v>-</v>
      </c>
      <c r="P8" s="9">
        <v>0</v>
      </c>
      <c r="Q8" s="31">
        <f>IF(AND((OR((P8&gt;=T8+2),P8=30)),(P8&gt;=21)),1,0)</f>
        <v>0</v>
      </c>
      <c r="R8" s="47" t="s">
        <v>14</v>
      </c>
      <c r="S8" s="36">
        <f>IF(AND((OR((T8&gt;=P8+2),T8=30)),(T8&gt;=21)),1,0)</f>
        <v>0</v>
      </c>
      <c r="T8" s="10">
        <v>0</v>
      </c>
      <c r="U8" s="2"/>
    </row>
    <row r="9" spans="1:21" ht="13.5" thickBot="1" x14ac:dyDescent="0.25">
      <c r="A9" s="1"/>
      <c r="B9" s="46" t="s">
        <v>28</v>
      </c>
      <c r="C9" s="77">
        <v>1</v>
      </c>
      <c r="D9" s="11">
        <v>0</v>
      </c>
      <c r="E9" s="32">
        <f t="shared" ref="E9:E16" si="0">IF(AND((OR((D9&gt;=H9+2),D9=30)),(D9&gt;=21)),1,0)</f>
        <v>0</v>
      </c>
      <c r="F9" s="48" t="s">
        <v>14</v>
      </c>
      <c r="G9" s="37">
        <f t="shared" ref="G9:G16" si="1">IF(AND((OR((H9&gt;=D9+2),H9=30)),(H9&gt;=21)),1,0)</f>
        <v>0</v>
      </c>
      <c r="H9" s="12">
        <v>0</v>
      </c>
      <c r="I9" s="77">
        <v>8</v>
      </c>
      <c r="J9" s="11">
        <v>0</v>
      </c>
      <c r="K9" s="31">
        <f t="shared" ref="K9:K16" si="2">IF(AND((OR((J9&gt;=N9+2),J9=30)),(J9&gt;=21)),1,0)</f>
        <v>0</v>
      </c>
      <c r="L9" s="48" t="s">
        <v>14</v>
      </c>
      <c r="M9" s="36">
        <f t="shared" ref="M9:M16" si="3">IF(AND((OR((N9&gt;=J9+2),N9=30)),(N9&gt;=21)),1,0)</f>
        <v>0</v>
      </c>
      <c r="N9" s="12">
        <v>0</v>
      </c>
      <c r="O9" s="77">
        <v>6</v>
      </c>
      <c r="P9" s="11">
        <v>0</v>
      </c>
      <c r="Q9" s="31">
        <f t="shared" ref="Q9:Q16" si="4">IF(AND((OR((P9&gt;=T9+2),P9=30)),(P9&gt;=21)),1,0)</f>
        <v>0</v>
      </c>
      <c r="R9" s="48" t="s">
        <v>14</v>
      </c>
      <c r="S9" s="36">
        <f t="shared" ref="S9:S16" si="5">IF(AND((OR((T9&gt;=P9+2),T9=30)),(T9&gt;=21)),1,0)</f>
        <v>0</v>
      </c>
      <c r="T9" s="12">
        <v>0</v>
      </c>
      <c r="U9" s="2"/>
    </row>
    <row r="10" spans="1:21" ht="13.5" thickBot="1" x14ac:dyDescent="0.25">
      <c r="A10" s="1"/>
      <c r="B10" s="46"/>
      <c r="C10" s="78"/>
      <c r="D10" s="13">
        <v>0</v>
      </c>
      <c r="E10" s="33">
        <f t="shared" si="0"/>
        <v>0</v>
      </c>
      <c r="F10" s="14" t="s">
        <v>14</v>
      </c>
      <c r="G10" s="38">
        <f t="shared" si="1"/>
        <v>0</v>
      </c>
      <c r="H10" s="15">
        <v>0</v>
      </c>
      <c r="I10" s="78"/>
      <c r="J10" s="13">
        <v>0</v>
      </c>
      <c r="K10" s="31">
        <f t="shared" si="2"/>
        <v>0</v>
      </c>
      <c r="L10" s="14" t="s">
        <v>14</v>
      </c>
      <c r="M10" s="36">
        <f t="shared" si="3"/>
        <v>0</v>
      </c>
      <c r="N10" s="15">
        <v>0</v>
      </c>
      <c r="O10" s="78"/>
      <c r="P10" s="13">
        <v>0</v>
      </c>
      <c r="Q10" s="31">
        <f t="shared" si="4"/>
        <v>0</v>
      </c>
      <c r="R10" s="14" t="s">
        <v>14</v>
      </c>
      <c r="S10" s="36">
        <f t="shared" si="5"/>
        <v>0</v>
      </c>
      <c r="T10" s="15">
        <v>0</v>
      </c>
      <c r="U10" s="2"/>
    </row>
    <row r="11" spans="1:21" ht="13.5" thickBot="1" x14ac:dyDescent="0.25">
      <c r="A11" s="1"/>
      <c r="B11" s="16" t="s">
        <v>29</v>
      </c>
      <c r="C11" s="59" t="str">
        <f>IF(SUM(E11:E13)=2,$B$3,IF(SUM(G11:G13)=2,$D$3,"-"))</f>
        <v>-</v>
      </c>
      <c r="D11" s="16">
        <v>0</v>
      </c>
      <c r="E11" s="34">
        <f t="shared" si="0"/>
        <v>0</v>
      </c>
      <c r="F11" s="47" t="s">
        <v>14</v>
      </c>
      <c r="G11" s="36">
        <f t="shared" si="1"/>
        <v>0</v>
      </c>
      <c r="H11" s="10">
        <v>0</v>
      </c>
      <c r="I11" s="59" t="str">
        <f>IF(SUM(K11:K13)=2,$B$3,IF(SUM(M11:M13)=2,$D$3,"-"))</f>
        <v>-</v>
      </c>
      <c r="J11" s="16">
        <v>0</v>
      </c>
      <c r="K11" s="31">
        <f t="shared" si="2"/>
        <v>0</v>
      </c>
      <c r="L11" s="47" t="s">
        <v>14</v>
      </c>
      <c r="M11" s="36">
        <f t="shared" si="3"/>
        <v>0</v>
      </c>
      <c r="N11" s="10">
        <v>0</v>
      </c>
      <c r="O11" s="59" t="str">
        <f>IF(SUM(Q11:Q13)=2,$B$3,IF(SUM(S11:S13)=2,$D$3,"-"))</f>
        <v>-</v>
      </c>
      <c r="P11" s="16">
        <v>0</v>
      </c>
      <c r="Q11" s="31">
        <f t="shared" si="4"/>
        <v>0</v>
      </c>
      <c r="R11" s="47" t="s">
        <v>14</v>
      </c>
      <c r="S11" s="36">
        <f t="shared" si="5"/>
        <v>0</v>
      </c>
      <c r="T11" s="10">
        <v>0</v>
      </c>
      <c r="U11" s="2"/>
    </row>
    <row r="12" spans="1:21" ht="13.5" thickBot="1" x14ac:dyDescent="0.25">
      <c r="A12" s="1"/>
      <c r="B12" s="46" t="s">
        <v>30</v>
      </c>
      <c r="C12" s="77">
        <v>4</v>
      </c>
      <c r="D12" s="11">
        <v>0</v>
      </c>
      <c r="E12" s="32">
        <f t="shared" si="0"/>
        <v>0</v>
      </c>
      <c r="F12" s="48" t="s">
        <v>14</v>
      </c>
      <c r="G12" s="37">
        <f t="shared" si="1"/>
        <v>0</v>
      </c>
      <c r="H12" s="12">
        <v>0</v>
      </c>
      <c r="I12" s="77">
        <v>2</v>
      </c>
      <c r="J12" s="11">
        <v>0</v>
      </c>
      <c r="K12" s="31">
        <f t="shared" si="2"/>
        <v>0</v>
      </c>
      <c r="L12" s="48" t="s">
        <v>14</v>
      </c>
      <c r="M12" s="36">
        <f t="shared" si="3"/>
        <v>0</v>
      </c>
      <c r="N12" s="12">
        <v>0</v>
      </c>
      <c r="O12" s="77">
        <v>9</v>
      </c>
      <c r="P12" s="11">
        <v>0</v>
      </c>
      <c r="Q12" s="31">
        <f t="shared" si="4"/>
        <v>0</v>
      </c>
      <c r="R12" s="48" t="s">
        <v>14</v>
      </c>
      <c r="S12" s="36">
        <f t="shared" si="5"/>
        <v>0</v>
      </c>
      <c r="T12" s="12">
        <v>0</v>
      </c>
      <c r="U12" s="2"/>
    </row>
    <row r="13" spans="1:21" ht="13.5" thickBot="1" x14ac:dyDescent="0.25">
      <c r="A13" s="1"/>
      <c r="B13" s="46"/>
      <c r="C13" s="78"/>
      <c r="D13" s="13">
        <v>0</v>
      </c>
      <c r="E13" s="33">
        <f t="shared" si="0"/>
        <v>0</v>
      </c>
      <c r="F13" s="14" t="s">
        <v>14</v>
      </c>
      <c r="G13" s="38">
        <f t="shared" si="1"/>
        <v>0</v>
      </c>
      <c r="H13" s="15">
        <v>0</v>
      </c>
      <c r="I13" s="78"/>
      <c r="J13" s="13">
        <v>0</v>
      </c>
      <c r="K13" s="31">
        <f t="shared" si="2"/>
        <v>0</v>
      </c>
      <c r="L13" s="14" t="s">
        <v>14</v>
      </c>
      <c r="M13" s="36">
        <f t="shared" si="3"/>
        <v>0</v>
      </c>
      <c r="N13" s="15">
        <v>0</v>
      </c>
      <c r="O13" s="78"/>
      <c r="P13" s="13">
        <v>0</v>
      </c>
      <c r="Q13" s="31">
        <f t="shared" si="4"/>
        <v>0</v>
      </c>
      <c r="R13" s="14" t="s">
        <v>14</v>
      </c>
      <c r="S13" s="36">
        <f t="shared" si="5"/>
        <v>0</v>
      </c>
      <c r="T13" s="15">
        <v>0</v>
      </c>
      <c r="U13" s="2"/>
    </row>
    <row r="14" spans="1:21" ht="13.5" thickBot="1" x14ac:dyDescent="0.25">
      <c r="A14" s="1"/>
      <c r="B14" s="62" t="s">
        <v>31</v>
      </c>
      <c r="C14" s="61" t="str">
        <f>IF(SUM(E14:E16)=2,$B$3,IF(SUM(G14:G16)=2,$D$3,"-"))</f>
        <v>-</v>
      </c>
      <c r="D14" s="16">
        <v>0</v>
      </c>
      <c r="E14" s="34">
        <f t="shared" si="0"/>
        <v>0</v>
      </c>
      <c r="F14" s="47" t="s">
        <v>14</v>
      </c>
      <c r="G14" s="36">
        <f t="shared" si="1"/>
        <v>0</v>
      </c>
      <c r="H14" s="10">
        <v>0</v>
      </c>
      <c r="I14" s="59" t="str">
        <f>IF(SUM(K14:K16)=2,$B$3,IF(SUM(M14:M16)=2,$D$3,"-"))</f>
        <v>-</v>
      </c>
      <c r="J14" s="16">
        <v>0</v>
      </c>
      <c r="K14" s="31">
        <f t="shared" si="2"/>
        <v>0</v>
      </c>
      <c r="L14" s="47" t="s">
        <v>14</v>
      </c>
      <c r="M14" s="36">
        <f t="shared" si="3"/>
        <v>0</v>
      </c>
      <c r="N14" s="10">
        <v>0</v>
      </c>
      <c r="O14" s="59" t="str">
        <f>IF(SUM(Q14:Q16)=2,$B$3,IF(SUM(S14:S16)=2,$D$3,"-"))</f>
        <v>-</v>
      </c>
      <c r="P14" s="16">
        <v>0</v>
      </c>
      <c r="Q14" s="31">
        <f t="shared" si="4"/>
        <v>0</v>
      </c>
      <c r="R14" s="47" t="s">
        <v>14</v>
      </c>
      <c r="S14" s="36">
        <f t="shared" si="5"/>
        <v>0</v>
      </c>
      <c r="T14" s="10">
        <v>0</v>
      </c>
      <c r="U14" s="2"/>
    </row>
    <row r="15" spans="1:21" ht="13.5" thickBot="1" x14ac:dyDescent="0.25">
      <c r="A15" s="1"/>
      <c r="B15" s="63" t="s">
        <v>32</v>
      </c>
      <c r="C15" s="87">
        <v>7</v>
      </c>
      <c r="D15" s="11">
        <v>0</v>
      </c>
      <c r="E15" s="32">
        <f t="shared" si="0"/>
        <v>0</v>
      </c>
      <c r="F15" s="48" t="s">
        <v>14</v>
      </c>
      <c r="G15" s="37">
        <f t="shared" si="1"/>
        <v>0</v>
      </c>
      <c r="H15" s="12">
        <v>0</v>
      </c>
      <c r="I15" s="77">
        <v>5</v>
      </c>
      <c r="J15" s="11">
        <v>0</v>
      </c>
      <c r="K15" s="31">
        <f t="shared" si="2"/>
        <v>0</v>
      </c>
      <c r="L15" s="48" t="s">
        <v>14</v>
      </c>
      <c r="M15" s="36">
        <f t="shared" si="3"/>
        <v>0</v>
      </c>
      <c r="N15" s="12">
        <v>0</v>
      </c>
      <c r="O15" s="77">
        <v>3</v>
      </c>
      <c r="P15" s="11">
        <v>0</v>
      </c>
      <c r="Q15" s="31">
        <f t="shared" si="4"/>
        <v>0</v>
      </c>
      <c r="R15" s="48" t="s">
        <v>14</v>
      </c>
      <c r="S15" s="36">
        <f t="shared" si="5"/>
        <v>0</v>
      </c>
      <c r="T15" s="12">
        <v>0</v>
      </c>
      <c r="U15" s="2"/>
    </row>
    <row r="16" spans="1:21" ht="13.5" thickBot="1" x14ac:dyDescent="0.25">
      <c r="A16" s="1"/>
      <c r="B16" s="64"/>
      <c r="C16" s="88"/>
      <c r="D16" s="17">
        <v>0</v>
      </c>
      <c r="E16" s="35">
        <f t="shared" si="0"/>
        <v>0</v>
      </c>
      <c r="F16" s="14" t="s">
        <v>14</v>
      </c>
      <c r="G16" s="39">
        <f t="shared" si="1"/>
        <v>0</v>
      </c>
      <c r="H16" s="18">
        <v>0</v>
      </c>
      <c r="I16" s="78"/>
      <c r="J16" s="17">
        <v>0</v>
      </c>
      <c r="K16" s="31">
        <f t="shared" si="2"/>
        <v>0</v>
      </c>
      <c r="L16" s="14" t="s">
        <v>14</v>
      </c>
      <c r="M16" s="36">
        <f t="shared" si="3"/>
        <v>0</v>
      </c>
      <c r="N16" s="18">
        <v>0</v>
      </c>
      <c r="O16" s="78"/>
      <c r="P16" s="17">
        <v>0</v>
      </c>
      <c r="Q16" s="31">
        <f t="shared" si="4"/>
        <v>0</v>
      </c>
      <c r="R16" s="14" t="s">
        <v>14</v>
      </c>
      <c r="S16" s="36">
        <f t="shared" si="5"/>
        <v>0</v>
      </c>
      <c r="T16" s="18">
        <v>0</v>
      </c>
      <c r="U16" s="2"/>
    </row>
    <row r="17" spans="1:21" x14ac:dyDescent="0.2">
      <c r="A17" s="1"/>
      <c r="B17" s="57"/>
      <c r="C17" s="65"/>
      <c r="D17" s="69" t="s">
        <v>4</v>
      </c>
      <c r="E17" s="69"/>
      <c r="F17" s="70"/>
      <c r="G17" s="19"/>
      <c r="H17" s="73">
        <f>COUNTIF(C8:O14,B3)</f>
        <v>0</v>
      </c>
      <c r="I17" s="29" t="s">
        <v>11</v>
      </c>
      <c r="J17" s="73">
        <f>COUNTIF(C8:O14,D3)</f>
        <v>0</v>
      </c>
      <c r="K17" s="21"/>
      <c r="L17" s="58"/>
      <c r="M17" s="20"/>
      <c r="N17" s="79" t="s">
        <v>10</v>
      </c>
      <c r="O17" s="79"/>
      <c r="P17" s="79"/>
      <c r="Q17" s="79"/>
      <c r="R17" s="79"/>
      <c r="S17" s="79"/>
      <c r="T17" s="80"/>
      <c r="U17" s="2"/>
    </row>
    <row r="18" spans="1:21" x14ac:dyDescent="0.2">
      <c r="A18" s="1"/>
      <c r="B18" s="57" t="s">
        <v>9</v>
      </c>
      <c r="C18" s="57"/>
      <c r="D18" s="71" t="s">
        <v>3</v>
      </c>
      <c r="E18" s="71"/>
      <c r="F18" s="72"/>
      <c r="G18" s="22"/>
      <c r="H18" s="74">
        <f>SUM(E8:E16,K8:K16,Q8:Q16)</f>
        <v>0</v>
      </c>
      <c r="I18" s="30" t="s">
        <v>11</v>
      </c>
      <c r="J18" s="74">
        <f>SUM(G8:G16,M8:M16,S8:S16)</f>
        <v>0</v>
      </c>
      <c r="K18" s="4"/>
      <c r="L18" s="58"/>
      <c r="M18" s="20"/>
      <c r="N18" s="81" t="str">
        <f>IF((H17+J17)=0,"Incomplete Scorecard",IF(H17&gt;J17,B3,IF(H17&lt;J17,D3,"DRAW")))</f>
        <v>Incomplete Scorecard</v>
      </c>
      <c r="O18" s="81"/>
      <c r="P18" s="81"/>
      <c r="Q18" s="81"/>
      <c r="R18" s="81"/>
      <c r="S18" s="81"/>
      <c r="T18" s="82"/>
      <c r="U18" s="2"/>
    </row>
    <row r="19" spans="1:21" x14ac:dyDescent="0.2">
      <c r="A19" s="1"/>
      <c r="B19" s="57"/>
      <c r="C19" s="57"/>
      <c r="D19" s="71" t="s">
        <v>12</v>
      </c>
      <c r="E19" s="71"/>
      <c r="F19" s="72"/>
      <c r="G19" s="22"/>
      <c r="H19" s="74">
        <f>SUM(D8:D16,J8:J16,P8:P16)</f>
        <v>0</v>
      </c>
      <c r="I19" s="30" t="s">
        <v>11</v>
      </c>
      <c r="J19" s="74">
        <f>SUM(H8:H16,N8:N16,T8:T16)</f>
        <v>0</v>
      </c>
      <c r="K19" s="4"/>
      <c r="L19" s="58"/>
      <c r="M19" s="20"/>
      <c r="N19" s="81"/>
      <c r="O19" s="81"/>
      <c r="P19" s="81"/>
      <c r="Q19" s="81"/>
      <c r="R19" s="81"/>
      <c r="S19" s="81"/>
      <c r="T19" s="82"/>
      <c r="U19" s="2"/>
    </row>
    <row r="20" spans="1:21" ht="13.5" customHeight="1" thickBot="1" x14ac:dyDescent="0.25">
      <c r="A20" s="2"/>
      <c r="B20" s="66"/>
      <c r="C20" s="67"/>
      <c r="D20" s="68"/>
      <c r="E20" s="68"/>
      <c r="F20" s="68"/>
      <c r="G20" s="68"/>
      <c r="H20" s="75" t="s">
        <v>36</v>
      </c>
      <c r="I20" s="68"/>
      <c r="J20" s="75" t="s">
        <v>37</v>
      </c>
      <c r="K20" s="68"/>
      <c r="L20" s="68"/>
      <c r="M20" s="68"/>
      <c r="N20" s="68"/>
      <c r="O20" s="68"/>
      <c r="P20" s="68"/>
      <c r="Q20" s="68"/>
      <c r="R20" s="68"/>
      <c r="S20" s="68"/>
      <c r="T20" s="76"/>
      <c r="U20" s="2"/>
    </row>
    <row r="21" spans="1:21" ht="30" customHeight="1" thickBot="1" x14ac:dyDescent="0.25">
      <c r="A21" s="2"/>
      <c r="B21" s="56" t="s">
        <v>33</v>
      </c>
      <c r="C21" s="49"/>
      <c r="D21" s="49"/>
      <c r="E21" s="49"/>
      <c r="F21" s="49"/>
      <c r="G21" s="49"/>
      <c r="H21" s="49"/>
      <c r="I21" s="2"/>
      <c r="J21" s="49"/>
      <c r="K21" s="49"/>
      <c r="L21" s="49"/>
      <c r="M21" s="49"/>
      <c r="N21" s="49"/>
      <c r="O21" s="49"/>
      <c r="P21" s="56"/>
      <c r="Q21" s="2"/>
      <c r="R21" s="2"/>
      <c r="S21" s="2"/>
      <c r="T21" s="28"/>
      <c r="U21" s="2"/>
    </row>
    <row r="22" spans="1:21" ht="30" customHeight="1" x14ac:dyDescent="0.2">
      <c r="A22" s="2"/>
      <c r="B22" s="50"/>
      <c r="C22" s="52" t="str">
        <f>"Home Team - " &amp;B3</f>
        <v>Home Team - Home</v>
      </c>
      <c r="D22" s="51"/>
      <c r="E22" s="51"/>
      <c r="F22" s="52"/>
      <c r="G22" s="52"/>
      <c r="H22" s="52"/>
      <c r="I22" s="52"/>
      <c r="J22" s="51" t="str">
        <f>"Away Team - " &amp;D3</f>
        <v>Away Team - Away</v>
      </c>
      <c r="K22" s="51"/>
      <c r="L22" s="52"/>
      <c r="M22" s="52"/>
      <c r="N22" s="52"/>
      <c r="O22" s="53"/>
      <c r="P22" s="54"/>
      <c r="Q22" s="2"/>
      <c r="R22" s="2"/>
      <c r="S22" s="2"/>
      <c r="T22" s="28" t="s">
        <v>34</v>
      </c>
      <c r="U22" s="55"/>
    </row>
    <row r="23" spans="1:21" x14ac:dyDescent="0.2">
      <c r="U23" s="23"/>
    </row>
    <row r="25" spans="1:21" ht="13.5" thickBot="1" x14ac:dyDescent="0.25"/>
    <row r="26" spans="1:21" x14ac:dyDescent="0.2">
      <c r="C26" s="77">
        <v>1</v>
      </c>
      <c r="D26" s="83" t="s">
        <v>13</v>
      </c>
      <c r="E26" s="84"/>
      <c r="F26" s="84"/>
      <c r="G26" s="84"/>
      <c r="H26" s="85"/>
      <c r="I26" s="85"/>
      <c r="J26" s="85"/>
      <c r="K26" s="24"/>
      <c r="L26" s="24"/>
      <c r="M26" s="24"/>
    </row>
    <row r="27" spans="1:21" ht="13.5" thickBot="1" x14ac:dyDescent="0.25">
      <c r="C27" s="78"/>
      <c r="D27" s="86"/>
      <c r="E27" s="85"/>
      <c r="F27" s="85"/>
      <c r="G27" s="85"/>
      <c r="H27" s="85"/>
      <c r="I27" s="85"/>
      <c r="J27" s="85"/>
      <c r="K27" s="24"/>
      <c r="L27" s="24"/>
      <c r="M27" s="24"/>
    </row>
    <row r="29" spans="1:21" x14ac:dyDescent="0.2">
      <c r="B29" s="25" t="s">
        <v>15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1" x14ac:dyDescent="0.2">
      <c r="B30" s="25" t="s">
        <v>16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1:21" x14ac:dyDescent="0.2">
      <c r="B31" s="25" t="s">
        <v>17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1:21" x14ac:dyDescent="0.2">
      <c r="B32" s="25" t="s">
        <v>18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9" spans="2:2" ht="18" x14ac:dyDescent="0.25">
      <c r="B39" s="27"/>
    </row>
  </sheetData>
  <mergeCells count="25">
    <mergeCell ref="D3:H3"/>
    <mergeCell ref="J3:N3"/>
    <mergeCell ref="O12:O13"/>
    <mergeCell ref="P3:T3"/>
    <mergeCell ref="O5:T5"/>
    <mergeCell ref="O7:T7"/>
    <mergeCell ref="C5:H5"/>
    <mergeCell ref="C7:H7"/>
    <mergeCell ref="I7:N7"/>
    <mergeCell ref="I5:N5"/>
    <mergeCell ref="C6:H6"/>
    <mergeCell ref="I6:N6"/>
    <mergeCell ref="O6:T6"/>
    <mergeCell ref="C9:C10"/>
    <mergeCell ref="I9:I10"/>
    <mergeCell ref="O9:O10"/>
    <mergeCell ref="C12:C13"/>
    <mergeCell ref="I12:I13"/>
    <mergeCell ref="N17:T17"/>
    <mergeCell ref="N18:T19"/>
    <mergeCell ref="C26:C27"/>
    <mergeCell ref="D26:J27"/>
    <mergeCell ref="C15:C16"/>
    <mergeCell ref="I15:I16"/>
    <mergeCell ref="O15:O16"/>
  </mergeCells>
  <phoneticPr fontId="0" type="noConversion"/>
  <printOptions horizontalCentered="1" verticalCentered="1"/>
  <pageMargins left="0.27559055118110237" right="0.74803149606299213" top="0.98425196850393704" bottom="0.98425196850393704" header="0.51181102362204722" footer="0.51181102362204722"/>
  <pageSetup paperSize="9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29th Nov'04</vt:lpstr>
      <vt:lpstr>'Updated 29th Nov''04'!Print_Area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Jamie King</cp:lastModifiedBy>
  <cp:lastPrinted>2017-02-06T15:29:34Z</cp:lastPrinted>
  <dcterms:created xsi:type="dcterms:W3CDTF">1997-03-12T15:40:08Z</dcterms:created>
  <dcterms:modified xsi:type="dcterms:W3CDTF">2023-08-30T16:27:48Z</dcterms:modified>
</cp:coreProperties>
</file>